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leaderregion-my.sharepoint.com/personal/t_heindl_leaderregion_at/Documents/LEADERREGION/"/>
    </mc:Choice>
  </mc:AlternateContent>
  <xr:revisionPtr revIDLastSave="34" documentId="8_{91670CA3-0B55-4B2A-AFA5-A118D62173C0}" xr6:coauthVersionLast="47" xr6:coauthVersionMax="47" xr10:uidLastSave="{CF010CD2-09E1-4A08-B484-8DDF9475D943}"/>
  <bookViews>
    <workbookView xWindow="-120" yWindow="-120" windowWidth="24240" windowHeight="13140" xr2:uid="{00000000-000D-0000-FFFF-FFFF00000000}"/>
  </bookViews>
  <sheets>
    <sheet name="Tabelle1" sheetId="1" r:id="rId1"/>
  </sheets>
  <definedNames>
    <definedName name="_xlnm.Print_Area" localSheetId="0">Tabelle1!$A$1:$F$18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8" i="1"/>
  <c r="C16" i="1" s="1"/>
  <c r="B16" i="1"/>
  <c r="C12" i="1"/>
  <c r="C11" i="1"/>
  <c r="C9" i="1"/>
  <c r="C10" i="1"/>
  <c r="C7" i="1"/>
  <c r="D7" i="1"/>
  <c r="F7" i="1" s="1"/>
  <c r="B7" i="1"/>
  <c r="D9" i="1" l="1"/>
  <c r="F9" i="1" s="1"/>
  <c r="B9" i="1"/>
  <c r="B10" i="1"/>
  <c r="B11" i="1"/>
  <c r="D11" i="1"/>
  <c r="F11" i="1" s="1"/>
  <c r="D10" i="1"/>
  <c r="F10" i="1" s="1"/>
  <c r="E9" i="1" l="1"/>
  <c r="E11" i="1"/>
  <c r="E10" i="1"/>
  <c r="B8" i="1" l="1"/>
  <c r="D8" i="1"/>
  <c r="E8" i="1"/>
  <c r="F8" i="1"/>
  <c r="F16" i="1" l="1"/>
  <c r="E16" i="1"/>
  <c r="D12" i="1"/>
  <c r="F12" i="1" s="1"/>
  <c r="C17" i="1"/>
  <c r="C13" i="1"/>
  <c r="B13" i="1" s="1"/>
  <c r="B12" i="1"/>
  <c r="E12" i="1" l="1"/>
</calcChain>
</file>

<file path=xl/sharedStrings.xml><?xml version="1.0" encoding="utf-8"?>
<sst xmlns="http://schemas.openxmlformats.org/spreadsheetml/2006/main" count="31" uniqueCount="31">
  <si>
    <t>Positionen</t>
  </si>
  <si>
    <t>Kosten</t>
  </si>
  <si>
    <t>Eigenmittel Projektträger</t>
  </si>
  <si>
    <t>davon Gemeindemittel</t>
  </si>
  <si>
    <t>Umsetzung der Strategie</t>
  </si>
  <si>
    <t>Aktionsfeld 1</t>
  </si>
  <si>
    <t>Aktionsfeld 2</t>
  </si>
  <si>
    <t>Aktionsfeld 3</t>
  </si>
  <si>
    <t>IWB</t>
  </si>
  <si>
    <t>ETZ</t>
  </si>
  <si>
    <t>Summe</t>
  </si>
  <si>
    <t>Bezeichnung der LAG:</t>
  </si>
  <si>
    <t xml:space="preserve">Anteil LAG Management an der LES </t>
  </si>
  <si>
    <t>LAG Management inkl. Sensibilisierung</t>
  </si>
  <si>
    <t>öffentliche Mittel LEADER-Programm</t>
  </si>
  <si>
    <t>Gesamtfinanzplan Periode 2023 bis 2027</t>
  </si>
  <si>
    <t>Aktionsfeld 4</t>
  </si>
  <si>
    <t xml:space="preserve">Wo kommt das Budget her? (Beschreibung Gemeindebeträge), Wofür wird es genommen? </t>
  </si>
  <si>
    <t>Realistische Schätzung der Kosten für das LAG-Management</t>
  </si>
  <si>
    <t>Sonstige Anmerkungen</t>
  </si>
  <si>
    <t xml:space="preserve">Eigenmittel LAG </t>
  </si>
  <si>
    <t xml:space="preserve">davon Kooperationen* </t>
  </si>
  <si>
    <t>* das Kooperationsbudget (inklusive Transnationale Kooperationsprojekte) ist in den Aktionsfeldern inkludiert</t>
  </si>
  <si>
    <t>Darstellung, wie die Kosten für die Umsetzung der Strategie berechnet wurden: z.B: angenommener durchschnittliche Förderhöhen, Erfahrungen aus der Vorperiode etc.</t>
  </si>
  <si>
    <t>Ausgangspunkt des Kapitels 7 ist die Formatvorlage für den Gesamtfinanzplan, dieser wird auch in die LES integriert, zusätzlich notwendige Erklärungen sind folgende:</t>
  </si>
  <si>
    <t>Darstellung der Kalkulation der Gemeindemittel:  € Beitrag/Gemeinde (z.B. Pro Einwohner, Beschreibung allfälliger anderer Beitragskriterien); Anzahl der Gemeinden; berechnete Jahre, Gesamtsumme
Darstellung von allfälligen zusätzlichen privaten Eigenmitteln der LAG: Herkunft, Höhe, Art der Berechnungen 
Anteil der Eigenmittel für LAG-Management und Anteil der Eigenmittel für (LAG-eigene) Projekte</t>
  </si>
  <si>
    <r>
      <t xml:space="preserve">Darstellung der jährlichen Kalkulation für die Kosten des LAG-Managements: 
    Berechnung der Personalkosten bis 2029 (ab 2028 degressiv möglich) </t>
    </r>
    <r>
      <rPr>
        <sz val="11"/>
        <color rgb="FFFF0000"/>
        <rFont val="Calibri"/>
        <family val="2"/>
        <scheme val="minor"/>
      </rPr>
      <t xml:space="preserve">
    </t>
    </r>
    <r>
      <rPr>
        <sz val="11"/>
        <rFont val="Calibri"/>
        <family val="2"/>
        <scheme val="minor"/>
      </rPr>
      <t xml:space="preserve">Schätzung der sonstigen Kosten </t>
    </r>
  </si>
  <si>
    <t>Basis für die Berechnung der Kosten der Strategieumsetzung</t>
  </si>
  <si>
    <t xml:space="preserve">bei Bedarf,  z.B. Erläuterung zu vermeintlichen Widersprüchen zur inhaltlichen Ausrichtung der Strategie </t>
  </si>
  <si>
    <t>Sü</t>
  </si>
  <si>
    <t>Südliches Waldviertel - Nibelungengau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</si>
</sst>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2E74B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4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" xfId="0" applyBorder="1"/>
    <xf numFmtId="0" fontId="0" fillId="2" borderId="2" xfId="0" applyFill="1" applyBorder="1"/>
    <xf numFmtId="2" fontId="1" fillId="0" borderId="2" xfId="0" applyNumberFormat="1" applyFont="1" applyBorder="1" applyAlignment="1">
      <alignment horizontal="center"/>
    </xf>
    <xf numFmtId="4" fontId="0" fillId="0" borderId="4" xfId="0" applyNumberForma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1" fillId="0" borderId="5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5" xfId="0" applyFont="1" applyBorder="1"/>
    <xf numFmtId="0" fontId="4" fillId="0" borderId="0" xfId="0" applyFont="1" applyAlignment="1">
      <alignment horizontal="left" vertical="center" indent="2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0" fontId="0" fillId="3" borderId="11" xfId="0" applyFill="1" applyBorder="1" applyAlignment="1">
      <alignment horizontal="right"/>
    </xf>
    <xf numFmtId="4" fontId="0" fillId="3" borderId="16" xfId="0" applyNumberFormat="1" applyFill="1" applyBorder="1"/>
    <xf numFmtId="4" fontId="1" fillId="3" borderId="16" xfId="0" applyNumberFormat="1" applyFont="1" applyFill="1" applyBorder="1" applyAlignment="1">
      <alignment horizontal="center"/>
    </xf>
    <xf numFmtId="4" fontId="0" fillId="3" borderId="17" xfId="0" applyNumberFormat="1" applyFill="1" applyBorder="1"/>
    <xf numFmtId="0" fontId="2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wrapText="1"/>
    </xf>
    <xf numFmtId="4" fontId="1" fillId="0" borderId="4" xfId="0" applyNumberFormat="1" applyFont="1" applyBorder="1" applyAlignment="1" applyProtection="1">
      <alignment horizontal="right"/>
      <protection locked="0"/>
    </xf>
    <xf numFmtId="4" fontId="0" fillId="0" borderId="4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29"/>
  <sheetViews>
    <sheetView tabSelected="1" zoomScaleNormal="100" workbookViewId="0">
      <selection activeCell="D17" sqref="D17"/>
    </sheetView>
  </sheetViews>
  <sheetFormatPr baseColWidth="10" defaultColWidth="11.5703125" defaultRowHeight="15" x14ac:dyDescent="0.25"/>
  <cols>
    <col min="1" max="1" width="36" bestFit="1" customWidth="1"/>
    <col min="2" max="6" width="18.7109375" customWidth="1"/>
  </cols>
  <sheetData>
    <row r="1" spans="1:7" ht="15" customHeight="1" x14ac:dyDescent="0.25">
      <c r="A1" s="31" t="s">
        <v>15</v>
      </c>
      <c r="B1" s="31"/>
      <c r="C1" s="31"/>
      <c r="D1" s="31"/>
      <c r="E1" s="31"/>
      <c r="F1" s="31"/>
    </row>
    <row r="2" spans="1:7" ht="15" customHeight="1" thickBot="1" x14ac:dyDescent="0.3">
      <c r="A2" s="3"/>
      <c r="B2" s="3"/>
      <c r="C2" s="3"/>
      <c r="D2" s="3"/>
      <c r="E2" s="3"/>
      <c r="F2" s="3"/>
    </row>
    <row r="3" spans="1:7" ht="15" customHeight="1" thickBot="1" x14ac:dyDescent="0.3">
      <c r="A3" s="4" t="s">
        <v>11</v>
      </c>
      <c r="B3" s="32" t="s">
        <v>30</v>
      </c>
      <c r="C3" s="33"/>
      <c r="D3" s="33"/>
      <c r="E3" s="33"/>
      <c r="F3" s="34"/>
    </row>
    <row r="4" spans="1:7" ht="15.75" thickBot="1" x14ac:dyDescent="0.3"/>
    <row r="5" spans="1:7" ht="70.150000000000006" customHeight="1" x14ac:dyDescent="0.25">
      <c r="A5" s="23" t="s">
        <v>0</v>
      </c>
      <c r="B5" s="24" t="s">
        <v>1</v>
      </c>
      <c r="C5" s="24" t="s">
        <v>14</v>
      </c>
      <c r="D5" s="24" t="s">
        <v>20</v>
      </c>
      <c r="E5" s="24" t="s">
        <v>2</v>
      </c>
      <c r="F5" s="25" t="s">
        <v>3</v>
      </c>
      <c r="G5" s="5"/>
    </row>
    <row r="6" spans="1:7" ht="12" customHeight="1" x14ac:dyDescent="0.25">
      <c r="A6" s="6"/>
      <c r="B6" s="7"/>
      <c r="C6" s="7"/>
      <c r="D6" s="7"/>
      <c r="E6" s="7"/>
      <c r="F6" s="8"/>
    </row>
    <row r="7" spans="1:7" ht="21" customHeight="1" x14ac:dyDescent="0.25">
      <c r="A7" s="9" t="s">
        <v>13</v>
      </c>
      <c r="B7" s="1">
        <f>(C7/70)*100</f>
        <v>955057.85714285716</v>
      </c>
      <c r="C7" s="37">
        <f>2674162*0.25</f>
        <v>668540.5</v>
      </c>
      <c r="D7" s="1">
        <f>B7-C7</f>
        <v>286517.35714285716</v>
      </c>
      <c r="E7" s="1">
        <v>0</v>
      </c>
      <c r="F7" s="2">
        <f>D7</f>
        <v>286517.35714285716</v>
      </c>
    </row>
    <row r="8" spans="1:7" ht="21" customHeight="1" x14ac:dyDescent="0.25">
      <c r="A8" s="9" t="s">
        <v>4</v>
      </c>
      <c r="B8" s="38">
        <f>SUM(B9:B11)</f>
        <v>3610118.6999999997</v>
      </c>
      <c r="C8" s="38">
        <f>SUM(C9:C12)</f>
        <v>2005621.5</v>
      </c>
      <c r="D8" s="38">
        <f t="shared" ref="D8:F8" si="0">SUM(D9:D11)</f>
        <v>270758.90249999997</v>
      </c>
      <c r="E8" s="38">
        <f t="shared" si="0"/>
        <v>1534300.4474999998</v>
      </c>
      <c r="F8" s="39">
        <f t="shared" si="0"/>
        <v>270758.90249999997</v>
      </c>
    </row>
    <row r="9" spans="1:7" ht="21" customHeight="1" x14ac:dyDescent="0.25">
      <c r="A9" s="10" t="s">
        <v>5</v>
      </c>
      <c r="B9" s="1">
        <f>C9*2</f>
        <v>1403935.0499999998</v>
      </c>
      <c r="C9" s="1">
        <f>(2674162-C7)*0.35</f>
        <v>701967.52499999991</v>
      </c>
      <c r="D9" s="1">
        <f>C9*0.15</f>
        <v>105295.12874999999</v>
      </c>
      <c r="E9" s="1">
        <f>C9-D9</f>
        <v>596672.39624999987</v>
      </c>
      <c r="F9" s="2">
        <f>D9</f>
        <v>105295.12874999999</v>
      </c>
    </row>
    <row r="10" spans="1:7" ht="21" customHeight="1" x14ac:dyDescent="0.25">
      <c r="A10" s="10" t="s">
        <v>6</v>
      </c>
      <c r="B10" s="1">
        <f>C10*2</f>
        <v>802248.60000000009</v>
      </c>
      <c r="C10" s="1">
        <f>(2674162-C7)*0.2</f>
        <v>401124.30000000005</v>
      </c>
      <c r="D10" s="1">
        <f t="shared" ref="D10" si="1">C10*0.15</f>
        <v>60168.645000000004</v>
      </c>
      <c r="E10" s="1">
        <f t="shared" ref="E10:E11" si="2">C10-D10</f>
        <v>340955.65500000003</v>
      </c>
      <c r="F10" s="2">
        <f t="shared" ref="F10:F11" si="3">D10</f>
        <v>60168.645000000004</v>
      </c>
    </row>
    <row r="11" spans="1:7" ht="21" customHeight="1" x14ac:dyDescent="0.25">
      <c r="A11" s="10" t="s">
        <v>7</v>
      </c>
      <c r="B11" s="1">
        <f>C11*2</f>
        <v>1403935.0499999998</v>
      </c>
      <c r="C11" s="1">
        <f>(2674162-C7)*0.35</f>
        <v>701967.52499999991</v>
      </c>
      <c r="D11" s="1">
        <f>C11*0.15</f>
        <v>105295.12874999999</v>
      </c>
      <c r="E11" s="1">
        <f t="shared" si="2"/>
        <v>596672.39624999987</v>
      </c>
      <c r="F11" s="2">
        <f t="shared" si="3"/>
        <v>105295.12874999999</v>
      </c>
    </row>
    <row r="12" spans="1:7" ht="21" customHeight="1" x14ac:dyDescent="0.25">
      <c r="A12" s="10" t="s">
        <v>16</v>
      </c>
      <c r="B12" s="1">
        <f>C12*2</f>
        <v>401124.30000000005</v>
      </c>
      <c r="C12" s="1">
        <f>(2674162-C7)*0.1</f>
        <v>200562.15000000002</v>
      </c>
      <c r="D12" s="1">
        <f>C12*0.15</f>
        <v>30084.322500000002</v>
      </c>
      <c r="E12" s="1">
        <f t="shared" ref="E12" si="4">C12-D12</f>
        <v>170477.82750000001</v>
      </c>
      <c r="F12" s="2">
        <f t="shared" ref="F12" si="5">D12</f>
        <v>30084.322500000002</v>
      </c>
    </row>
    <row r="13" spans="1:7" ht="21" customHeight="1" x14ac:dyDescent="0.25">
      <c r="A13" s="27" t="s">
        <v>21</v>
      </c>
      <c r="B13" s="1">
        <f>C13*2</f>
        <v>601686.44999999995</v>
      </c>
      <c r="C13" s="37">
        <f>C8*0.15</f>
        <v>300843.22499999998</v>
      </c>
      <c r="D13" s="37"/>
      <c r="E13" s="37"/>
      <c r="F13" s="37"/>
    </row>
    <row r="14" spans="1:7" ht="21" customHeight="1" x14ac:dyDescent="0.25">
      <c r="A14" s="9" t="s">
        <v>8</v>
      </c>
      <c r="B14" s="15"/>
      <c r="C14" s="16"/>
      <c r="D14" s="15"/>
      <c r="E14" s="15"/>
      <c r="F14" s="17"/>
    </row>
    <row r="15" spans="1:7" ht="21" customHeight="1" x14ac:dyDescent="0.25">
      <c r="A15" s="11" t="s">
        <v>9</v>
      </c>
      <c r="B15" s="18"/>
      <c r="C15" s="19"/>
      <c r="D15" s="18"/>
      <c r="E15" s="18"/>
      <c r="F15" s="20"/>
    </row>
    <row r="16" spans="1:7" ht="21" customHeight="1" thickBot="1" x14ac:dyDescent="0.3">
      <c r="A16" s="21" t="s">
        <v>10</v>
      </c>
      <c r="B16" s="28">
        <f>B7+B8+B14+B15</f>
        <v>4565176.5571428565</v>
      </c>
      <c r="C16" s="29">
        <f>C7+C8+C14+C15</f>
        <v>2674162</v>
      </c>
      <c r="D16" s="28">
        <f>D7+D8+D14+D15</f>
        <v>557276.25964285713</v>
      </c>
      <c r="E16" s="28">
        <f t="shared" ref="C16:F16" si="6">E7+E8+E14+E15</f>
        <v>1534300.4474999998</v>
      </c>
      <c r="F16" s="30">
        <f t="shared" si="6"/>
        <v>557276.25964285713</v>
      </c>
    </row>
    <row r="17" spans="1:6" ht="21" customHeight="1" x14ac:dyDescent="0.25">
      <c r="A17" s="12" t="s">
        <v>12</v>
      </c>
      <c r="B17" s="13"/>
      <c r="C17" s="14">
        <f>C7*100/C16</f>
        <v>25</v>
      </c>
      <c r="D17" s="13"/>
      <c r="E17" s="13"/>
      <c r="F17" s="13"/>
    </row>
    <row r="19" spans="1:6" x14ac:dyDescent="0.25">
      <c r="A19" t="s">
        <v>22</v>
      </c>
    </row>
    <row r="22" spans="1:6" x14ac:dyDescent="0.25">
      <c r="A22" s="22" t="s">
        <v>24</v>
      </c>
    </row>
    <row r="24" spans="1:6" ht="113.45" customHeight="1" x14ac:dyDescent="0.25">
      <c r="A24" s="26" t="s">
        <v>17</v>
      </c>
      <c r="B24" s="35" t="s">
        <v>25</v>
      </c>
      <c r="C24" s="35"/>
      <c r="D24" s="35"/>
      <c r="E24" s="35"/>
      <c r="F24" s="35"/>
    </row>
    <row r="25" spans="1:6" ht="44.45" customHeight="1" x14ac:dyDescent="0.25">
      <c r="A25" s="26" t="s">
        <v>18</v>
      </c>
      <c r="B25" s="36" t="s">
        <v>26</v>
      </c>
      <c r="C25" s="36"/>
      <c r="D25" s="36"/>
      <c r="E25" s="36"/>
      <c r="F25" s="36"/>
    </row>
    <row r="26" spans="1:6" ht="30" x14ac:dyDescent="0.25">
      <c r="A26" s="26" t="s">
        <v>27</v>
      </c>
      <c r="B26" s="35" t="s">
        <v>23</v>
      </c>
      <c r="C26" s="35"/>
      <c r="D26" s="35"/>
      <c r="E26" s="35"/>
      <c r="F26" s="35"/>
    </row>
    <row r="27" spans="1:6" x14ac:dyDescent="0.25">
      <c r="A27" s="26" t="s">
        <v>19</v>
      </c>
      <c r="B27" t="s">
        <v>28</v>
      </c>
    </row>
    <row r="29" spans="1:6" x14ac:dyDescent="0.25">
      <c r="D29" t="s">
        <v>29</v>
      </c>
    </row>
  </sheetData>
  <sheetProtection selectLockedCells="1"/>
  <mergeCells count="5">
    <mergeCell ref="A1:F1"/>
    <mergeCell ref="B3:F3"/>
    <mergeCell ref="B24:F24"/>
    <mergeCell ref="B25:F25"/>
    <mergeCell ref="B26:F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lage 3_Gesamtfinanzplan_LAG_Leader"/>
    <f:field ref="objsubject" par="" edit="true" text=""/>
    <f:field ref="objcreatedby" par="" text="RESCH, Veronika"/>
    <f:field ref="objcreatedat" par="" text="30.05.2014 15:17:36"/>
    <f:field ref="objchangedby" par="" text="RESCH, Veronika"/>
    <f:field ref="objmodifiedat" par="" text="16.06.2014 08:23:56"/>
    <f:field ref="doc_FSCFOLIO_1_1001_FieldDocumentNumber" par="" text=""/>
    <f:field ref="doc_FSCFOLIO_1_1001_FieldSubject" par="" edit="true" text=""/>
    <f:field ref="FSCFOLIO_1_1001_FieldCurrentUser" par="" text="Franz Meier"/>
    <f:field ref="CCAPRECONFIG_15_1001_Objektname" par="" edit="true" text="Anlage 3_Gesamtfinanzplan_LAG_Leader"/>
    <f:field ref="EIBVFGH_15_1700_FieldPartPlaintiffList" par="" text=""/>
    <f:field ref="EIBVFGH_15_1700_FieldGoesOutToList" par="" text=""/>
    <f:field ref="EIBPRECONFIG_1_1001_FieldEIBAttachments" par="" text=""/>
    <f:field ref="EIBPRECONFIG_1_1001_FieldEIBNextFiles" par="" text=""/>
    <f:field ref="EIBPRECONFIG_1_1001_FieldEIBPreviousFiles" par="" text="BMLFUW-LE.1.1.1/0070-II/6/2014"/>
    <f:field ref="EIBPRECONFIG_1_1001_FieldEIBRelatedFiles" par="" text=""/>
    <f:field ref="EIBPRECONFIG_1_1001_FieldEIBCompletedOrdinals" par="" text=""/>
    <f:field ref="EIBPRECONFIG_1_1001_FieldEIBOUAddr" par="" text="Stubenring 1, 1010 Wien"/>
    <f:field ref="EIBPRECONFIG_1_1001_FieldEIBRecipients" par="" text=""/>
    <f:field ref="EIBPRECONFIG_1_1001_FieldEIBSignatures" par="" text="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LE 2020; Aufruf zur Einreichung von lokalen Entwicklungsstrategien&#10;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323b2f9-2454-48c3-af51-884d814467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4593DBDDD6E24EA79A5AA926D10A58" ma:contentTypeVersion="11" ma:contentTypeDescription="Ein neues Dokument erstellen." ma:contentTypeScope="" ma:versionID="9820df8a288f37564df51349fd569434">
  <xsd:schema xmlns:xsd="http://www.w3.org/2001/XMLSchema" xmlns:xs="http://www.w3.org/2001/XMLSchema" xmlns:p="http://schemas.microsoft.com/office/2006/metadata/properties" xmlns:ns3="5323b2f9-2454-48c3-af51-884d81446774" targetNamespace="http://schemas.microsoft.com/office/2006/metadata/properties" ma:root="true" ma:fieldsID="3118504873898c1ffcdfc504ab9d2dfe" ns3:_="">
    <xsd:import namespace="5323b2f9-2454-48c3-af51-884d814467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3b2f9-2454-48c3-af51-884d81446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9836023-41A8-4B6A-B5F4-5469ED5E40B3}">
  <ds:schemaRefs>
    <ds:schemaRef ds:uri="http://purl.org/dc/dcmitype/"/>
    <ds:schemaRef ds:uri="http://schemas.microsoft.com/office/infopath/2007/PartnerControls"/>
    <ds:schemaRef ds:uri="5323b2f9-2454-48c3-af51-884d8144677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5087F3-D916-4EF8-83D7-B10234395B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26A4BC-7C10-4B25-A12B-8701C9A50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3b2f9-2454-48c3-af51-884d81446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wl42</dc:creator>
  <cp:lastModifiedBy>Thomas Heindl</cp:lastModifiedBy>
  <cp:lastPrinted>2014-06-16T09:11:03Z</cp:lastPrinted>
  <dcterms:created xsi:type="dcterms:W3CDTF">2014-05-08T08:21:57Z</dcterms:created>
  <dcterms:modified xsi:type="dcterms:W3CDTF">2023-08-01T09:15:39Z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LEADER 2014 - 2020 - Diverses</vt:lpwstr>
  </property>
  <property fmtid="{D5CDD505-2E9C-101B-9397-08002B2CF9AE}" pid="9" name="FSC#FSCLAKIS@15.1000:Bearbeiter_Tit_NN">
    <vt:lpwstr>Dipl.-Ing. Eichinger</vt:lpwstr>
  </property>
  <property fmtid="{D5CDD505-2E9C-101B-9397-08002B2CF9AE}" pid="10" name="FSC#FSCLAKIS@15.1000:Bearbeiter_Tit_VN_NN">
    <vt:lpwstr>Dipl.-Ing. Eva Eichinger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SVL Sitzung am 13. Mai 2014 (Ausschreibungsunterlagen)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12982</vt:lpwstr>
  </property>
  <property fmtid="{D5CDD505-2E9C-101B-9397-08002B2CF9AE}" pid="15" name="FSC#FSCLAKIS@15.1000:DW_Eigentuemer_Zuschrift">
    <vt:lpwstr>12982</vt:lpwstr>
  </property>
  <property fmtid="{D5CDD505-2E9C-101B-9397-08002B2CF9AE}" pid="16" name="FSC#FSCLAKIS@15.1000:Geschlecht_Bearbeiter">
    <vt:lpwstr>Weiblich</vt:lpwstr>
  </property>
  <property fmtid="{D5CDD505-2E9C-101B-9397-08002B2CF9AE}" pid="17" name="FSC#FSCLAKIS@15.1000:Geschlecht_Eigentuemer_Zuschrift">
    <vt:lpwstr>Weiblich</vt:lpwstr>
  </property>
  <property fmtid="{D5CDD505-2E9C-101B-9397-08002B2CF9AE}" pid="18" name="FSC#FSCLAKIS@15.1000:Eigentuemer_Zuschrift_Tit_NN">
    <vt:lpwstr>Dipl.-Ing. Eichinger</vt:lpwstr>
  </property>
  <property fmtid="{D5CDD505-2E9C-101B-9397-08002B2CF9AE}" pid="19" name="FSC#FSCLAKIS@15.1000:Eigentuemer_Zuschrift_Tit_VN_NN">
    <vt:lpwstr>Dipl.-Ing. Eva Eichinger</vt:lpwstr>
  </property>
  <property fmtid="{D5CDD505-2E9C-101B-9397-08002B2CF9AE}" pid="20" name="FSC#FSCLAKIS@15.1000:Erzeugt_am">
    <vt:lpwstr>08.05.2014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>LF3-A-177/024-2014</vt:lpwstr>
  </property>
  <property fmtid="{D5CDD505-2E9C-101B-9397-08002B2CF9AE}" pid="24" name="FSC#FSCLAKIS@15.1000:Objektname">
    <vt:lpwstr>Gesamtfinanzplan_LAG_Leader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>Dipl.-Ing. E i c h i n g e r</vt:lpwstr>
  </property>
  <property fmtid="{D5CDD505-2E9C-101B-9397-08002B2CF9AE}" pid="34" name="FSC#FSCLAKIS@15.1000:Systemaenderungszeitpunkt">
    <vt:lpwstr>8. Mai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>0059986</vt:lpwstr>
  </property>
  <property fmtid="{D5CDD505-2E9C-101B-9397-08002B2CF9AE}" pid="42" name="FSC#NOELLAKISFORMSPROP@1000.8803:xmldata3">
    <vt:lpwstr>keine Verkäufer</vt:lpwstr>
  </property>
  <property fmtid="{D5CDD505-2E9C-101B-9397-08002B2CF9AE}" pid="43" name="FSC#NOELLAKISFORMSPROP@1000.8803:xmldata3n">
    <vt:lpwstr>keine Verkäufer</vt:lpwstr>
  </property>
  <property fmtid="{D5CDD505-2E9C-101B-9397-08002B2CF9AE}" pid="44" name="FSC#NOELLAKISFORMSPROP@1000.8803:xmldata10">
    <vt:lpwstr>keine Käufer</vt:lpwstr>
  </property>
  <property fmtid="{D5CDD505-2E9C-101B-9397-08002B2CF9AE}" pid="45" name="FSC#NOELLAKISFORMSPROP@1000.8803:xmldata10n">
    <vt:lpwstr>keine Käufer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keine Grundstücke</vt:lpwstr>
  </property>
  <property fmtid="{D5CDD505-2E9C-101B-9397-08002B2CF9AE}" pid="53" name="FSC#NOELLAKISFORMSPROP@1000.8803:xmldata20n">
    <vt:lpwstr>keine Grundstücke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>Kein Zuschlag - Gericht erfasst</vt:lpwstr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keine Grundstücke</vt:lpwstr>
  </property>
  <property fmtid="{D5CDD505-2E9C-101B-9397-08002B2CF9AE}" pid="65" name="FSC#NOELLAKISFORMSPROP@1000.8803:xmldataGrundstEntn">
    <vt:lpwstr>keine Grundstücke</vt:lpwstr>
  </property>
  <property fmtid="{D5CDD505-2E9C-101B-9397-08002B2CF9AE}" pid="66" name="FSC#NOELLAKISFORMSPROP@1000.8803:xmldataGVAVerk">
    <vt:lpwstr>keine Verkäufer</vt:lpwstr>
  </property>
  <property fmtid="{D5CDD505-2E9C-101B-9397-08002B2CF9AE}" pid="67" name="FSC#NOELLAKISFORMSPROP@1000.8803:xmldataGVAVerkn">
    <vt:lpwstr>keine Verkäufer</vt:lpwstr>
  </property>
  <property fmtid="{D5CDD505-2E9C-101B-9397-08002B2CF9AE}" pid="68" name="FSC#NOELLAKISFORMSPROP@1000.8803:xmldataGVAKaeufer">
    <vt:lpwstr>keine Käufer</vt:lpwstr>
  </property>
  <property fmtid="{D5CDD505-2E9C-101B-9397-08002B2CF9AE}" pid="69" name="FSC#NOELLAKISFORMSPROP@1000.8803:xmldataGVAKaeufern">
    <vt:lpwstr>keine Käufer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keine Grundstücke</vt:lpwstr>
  </property>
  <property fmtid="{D5CDD505-2E9C-101B-9397-08002B2CF9AE}" pid="77" name="FSC#NOELLAKISFORMSPROP@1000.8803:xmldata_grundstueck_GVAn">
    <vt:lpwstr>keine Grundstücke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>Kein Zuschlag - Gericht erfasst</vt:lpwstr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COO.3000.103.7.3954797</vt:lpwstr>
  </property>
  <property fmtid="{D5CDD505-2E9C-101B-9397-08002B2CF9AE}" pid="87" name="FSC#COOELAK@1.1001:Subject">
    <vt:lpwstr>LE 2020; Aufruf zur Einreichung von lokalen Entwicklungsstrategien_x000d_
</vt:lpwstr>
  </property>
  <property fmtid="{D5CDD505-2E9C-101B-9397-08002B2CF9AE}" pid="88" name="FSC#COOELAK@1.1001:FileReference">
    <vt:lpwstr>BMLFUW-LE.1.1.1/0065-II/6/2014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65</vt:lpwstr>
  </property>
  <property fmtid="{D5CDD505-2E9C-101B-9397-08002B2CF9AE}" pid="91" name="FSC#COOELAK@1.1001:FileRefOU">
    <vt:lpwstr>II/6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Veronika RESCH</vt:lpwstr>
  </property>
  <property fmtid="{D5CDD505-2E9C-101B-9397-08002B2CF9AE}" pid="94" name="FSC#COOELAK@1.1001:OwnerExtension">
    <vt:lpwstr/>
  </property>
  <property fmtid="{D5CDD505-2E9C-101B-9397-08002B2CF9AE}" pid="95" name="FSC#COOELAK@1.1001:OwnerFaxExtension">
    <vt:lpwstr/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II/6 (Abt. Koordination Ländliche Entwicklung)</vt:lpwstr>
  </property>
  <property fmtid="{D5CDD505-2E9C-101B-9397-08002B2CF9AE}" pid="101" name="FSC#COOELAK@1.1001:CreatedAt">
    <vt:lpwstr>30.05.2014</vt:lpwstr>
  </property>
  <property fmtid="{D5CDD505-2E9C-101B-9397-08002B2CF9AE}" pid="102" name="FSC#COOELAK@1.1001:OU">
    <vt:lpwstr>BMLFUW - II/6 (Abt. Koordination Ländliche Entwicklung)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*COO.3000.103.7.3954797*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*BMLFUW-LE.1.1.1/0065-II/6/2014*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Hopfner Markus, DI</vt:lpwstr>
  </property>
  <property fmtid="{D5CDD505-2E9C-101B-9397-08002B2CF9AE}" pid="111" name="FSC#COOELAK@1.1001:ProcessResponsiblePhone">
    <vt:lpwstr>71100/6859</vt:lpwstr>
  </property>
  <property fmtid="{D5CDD505-2E9C-101B-9397-08002B2CF9AE}" pid="112" name="FSC#COOELAK@1.1001:ProcessResponsibleMail">
    <vt:lpwstr>markus.hopfner@bmlfuw.gv.at</vt:lpwstr>
  </property>
  <property fmtid="{D5CDD505-2E9C-101B-9397-08002B2CF9AE}" pid="113" name="FSC#COOELAK@1.1001:ProcessResponsibleFax">
    <vt:lpwstr>71100/6507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LE.1.1.1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franz.meier@bmlfuw.gv.at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>DI Markus Hopfner</vt:lpwstr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>12.06.2014</vt:lpwstr>
  </property>
  <property fmtid="{D5CDD505-2E9C-101B-9397-08002B2CF9AE}" pid="157" name="FSC#EIBPRECONFIG@1.1001:EIBApprovedBy">
    <vt:lpwstr>Hopfner</vt:lpwstr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>DI Markus Hopfner</vt:lpwstr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II/6 (Abt. Koordination Ländliche Entwicklung)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Veronika.RESCH@bmlfuw.gv.at</vt:lpwstr>
  </property>
  <property fmtid="{D5CDD505-2E9C-101B-9397-08002B2CF9AE}" pid="168" name="FSC#EIBPRECONFIG@1.1001:OUEmail">
    <vt:lpwstr>Abteilung.26@lebensministerium.at</vt:lpwstr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Ja</vt:lpwstr>
  </property>
  <property fmtid="{D5CDD505-2E9C-101B-9397-08002B2CF9AE}" pid="171" name="FSC#EIBPRECONFIG@1.1001:PreviousFiles">
    <vt:lpwstr>BMLFUW-LE.1.1.1/0070-II/6/2014</vt:lpwstr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LE-Verwaltungsbehörde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BMLFUW-LE.1.1.1/0065-II/6/2014</vt:lpwstr>
  </property>
  <property fmtid="{D5CDD505-2E9C-101B-9397-08002B2CF9AE}" pid="182" name="FSC#EIBPRECONFIG@1.1001:OUAddr">
    <vt:lpwstr>Stubenring 1, 1010 Wien</vt:lpwstr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Genehmigt</vt:lpwstr>
  </property>
  <property fmtid="{D5CDD505-2E9C-101B-9397-08002B2CF9AE}" pid="185" name="FSC#EIBPRECONFIG@1.1001:currentuser">
    <vt:lpwstr>COO.3000.100.1.113311</vt:lpwstr>
  </property>
  <property fmtid="{D5CDD505-2E9C-101B-9397-08002B2CF9AE}" pid="186" name="FSC#EIBPRECONFIG@1.1001:currentuserrolegroup">
    <vt:lpwstr>COO.3000.100.1.16117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COO.3000.103.2.1276937</vt:lpwstr>
  </property>
  <property fmtid="{D5CDD505-2E9C-101B-9397-08002B2CF9AE}" pid="189" name="FSC#EIBPRECONFIG@1.1001:toplevelobject">
    <vt:lpwstr>COO.3000.103.7.3935286</vt:lpwstr>
  </property>
  <property fmtid="{D5CDD505-2E9C-101B-9397-08002B2CF9AE}" pid="190" name="FSC#EIBPRECONFIG@1.1001:objchangedby">
    <vt:lpwstr>Veronika RESCH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16.06.2014</vt:lpwstr>
  </property>
  <property fmtid="{D5CDD505-2E9C-101B-9397-08002B2CF9AE}" pid="193" name="FSC#EIBPRECONFIG@1.1001:objname">
    <vt:lpwstr>Anlage 3_Gesamtfinanzplan_LAG_Leader</vt:lpwstr>
  </property>
  <property fmtid="{D5CDD505-2E9C-101B-9397-08002B2CF9AE}" pid="194" name="FSC#EIBPRECONFIG@1.1001:EIBProcessResponsiblePhone">
    <vt:lpwstr>71100/6789</vt:lpwstr>
  </property>
  <property fmtid="{D5CDD505-2E9C-101B-9397-08002B2CF9AE}" pid="195" name="FSC#EIBPRECONFIG@1.1001:EIBProcessResponsibleMail">
    <vt:lpwstr>magdalena.stacher@bmlfuw.gv.at</vt:lpwstr>
  </property>
  <property fmtid="{D5CDD505-2E9C-101B-9397-08002B2CF9AE}" pid="196" name="FSC#EIBPRECONFIG@1.1001:EIBProcessResponsibleFax">
    <vt:lpwstr/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Mag Magdalena Stacher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ContentTypeId">
    <vt:lpwstr>0x0101009E4593DBDDD6E24EA79A5AA926D10A58</vt:lpwstr>
  </property>
</Properties>
</file>